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rgoedcommunitycouncil.sharepoint.com/sites/ArgoedCC/Shared Documents/202526 Council business/14 January 2026 Ordinary Meeting/"/>
    </mc:Choice>
  </mc:AlternateContent>
  <xr:revisionPtr revIDLastSave="40" documentId="8_{6A401680-D9A5-40E0-82DA-F42F8E49100F}" xr6:coauthVersionLast="47" xr6:coauthVersionMax="47" xr10:uidLastSave="{ADD49411-3B19-4951-BDAE-777AAC4B6C17}"/>
  <bookViews>
    <workbookView xWindow="-108" yWindow="-108" windowWidth="23256" windowHeight="12456" xr2:uid="{00000000-000D-0000-FFFF-FFFF00000000}"/>
  </bookViews>
  <sheets>
    <sheet name="Budget 202627" sheetId="5" r:id="rId1"/>
  </sheets>
  <definedNames>
    <definedName name="_xlnm.Print_Area" localSheetId="0">'Budget 202627'!$A$1:$J$61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H45" i="5"/>
  <c r="C59" i="5" l="1"/>
  <c r="B59" i="5"/>
  <c r="E45" i="5" l="1"/>
  <c r="C45" i="5"/>
  <c r="B35" i="5" l="1"/>
  <c r="B45" i="5" s="1"/>
  <c r="C47" i="5"/>
  <c r="H47" i="5" l="1"/>
  <c r="E59" i="5" l="1"/>
</calcChain>
</file>

<file path=xl/sharedStrings.xml><?xml version="1.0" encoding="utf-8"?>
<sst xmlns="http://schemas.openxmlformats.org/spreadsheetml/2006/main" count="68" uniqueCount="59">
  <si>
    <t>Expenditure:</t>
  </si>
  <si>
    <t>BUDGET</t>
  </si>
  <si>
    <t>Election Costs</t>
  </si>
  <si>
    <t>Subscriptions &amp; Memberships</t>
  </si>
  <si>
    <t>Playground Improvements</t>
  </si>
  <si>
    <t>Playscheme</t>
  </si>
  <si>
    <t>Precept</t>
  </si>
  <si>
    <t xml:space="preserve"> </t>
  </si>
  <si>
    <t>2024-25</t>
  </si>
  <si>
    <t>Bank interest</t>
  </si>
  <si>
    <t>Donations</t>
  </si>
  <si>
    <t>VAT Refund</t>
  </si>
  <si>
    <t>Lighting</t>
  </si>
  <si>
    <t>Other</t>
  </si>
  <si>
    <t>Grants</t>
  </si>
  <si>
    <t>TOTAL EXPENDITURE</t>
  </si>
  <si>
    <t>TOTAL INCOME</t>
  </si>
  <si>
    <t>BASE BUDGET</t>
  </si>
  <si>
    <t>Councillor's Allowances</t>
  </si>
  <si>
    <t>Employer pension contributions</t>
  </si>
  <si>
    <t xml:space="preserve">REVISED PRECEPT TOTAL EXPENDITURE </t>
  </si>
  <si>
    <t xml:space="preserve">BUDGET </t>
  </si>
  <si>
    <t>2025-26</t>
  </si>
  <si>
    <t>Argoed Community Council</t>
  </si>
  <si>
    <t>Staff training, travel and expenses</t>
  </si>
  <si>
    <t>Councillor training</t>
  </si>
  <si>
    <t>Councillor travel and conference</t>
  </si>
  <si>
    <t>Audit fees</t>
  </si>
  <si>
    <t>Planters</t>
  </si>
  <si>
    <t xml:space="preserve">Stationery, Office &amp; IT Equipment </t>
  </si>
  <si>
    <t>CCTV</t>
  </si>
  <si>
    <t>Grants &amp; donations</t>
  </si>
  <si>
    <t>Argoed Recreation Charity</t>
  </si>
  <si>
    <t>Other maintenance costs</t>
  </si>
  <si>
    <t>Streetlighting energy costs</t>
  </si>
  <si>
    <t>Streetlighting maintenance &amp; inspections</t>
  </si>
  <si>
    <t>Garden maintenance contract costs</t>
  </si>
  <si>
    <t>Biodiversity</t>
  </si>
  <si>
    <t>Community events including Christmas</t>
  </si>
  <si>
    <t>Christmas tree, lights erection &amp; storage</t>
  </si>
  <si>
    <t>Insurance and Data Protection</t>
  </si>
  <si>
    <t>Legal and professional fees</t>
  </si>
  <si>
    <t>Payroll contract</t>
  </si>
  <si>
    <t>Salaries</t>
  </si>
  <si>
    <t>Defibrillators &amp; maintenance</t>
  </si>
  <si>
    <t>Remembrance wreath &amp; poppies</t>
  </si>
  <si>
    <t xml:space="preserve">Garden maintenance plants &amp; shrubs </t>
  </si>
  <si>
    <t>Hire of meeting room &amp; office space</t>
  </si>
  <si>
    <t>Telephone,  internet &amp; Microsoft licences</t>
  </si>
  <si>
    <t xml:space="preserve"> Play area match funding</t>
  </si>
  <si>
    <t>Play area improvement works</t>
  </si>
  <si>
    <t>Photocopying and printing</t>
  </si>
  <si>
    <t>Contribution towards bus shelter</t>
  </si>
  <si>
    <t>Fireworks</t>
  </si>
  <si>
    <t>Transfer from general reserves</t>
  </si>
  <si>
    <t>Litter/Dog Bins/Salt Bins &amp; grit refills</t>
  </si>
  <si>
    <t>Budget 2026-27</t>
  </si>
  <si>
    <t>Add budget additions - see BMR for 2025-26</t>
  </si>
  <si>
    <t>2026-27 option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</si>
</sst>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&quot; &quot;;&quot;-&quot;* #,##0&quot; &quot;;&quot; &quot;* &quot;-&quot;??&quot; &quot;"/>
  </numFmts>
  <fonts count="8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Helvetica Neue"/>
    </font>
    <font>
      <b/>
      <sz val="11"/>
      <color rgb="FF0070C0"/>
      <name val="Calibri"/>
      <family val="2"/>
    </font>
    <font>
      <b/>
      <sz val="11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13"/>
      </left>
      <right style="thin">
        <color indexed="13"/>
      </right>
      <top style="thin">
        <color auto="1"/>
      </top>
      <bottom style="thin">
        <color indexed="13"/>
      </bottom>
      <diagonal/>
    </border>
    <border>
      <left style="thin">
        <color auto="1"/>
      </left>
      <right style="thin">
        <color indexed="13"/>
      </right>
      <top style="thin">
        <color auto="1"/>
      </top>
      <bottom style="thin">
        <color indexed="13"/>
      </bottom>
      <diagonal/>
    </border>
    <border>
      <left style="thin">
        <color auto="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auto="1"/>
      </left>
      <right style="thin">
        <color indexed="13"/>
      </right>
      <top style="thin">
        <color indexed="13"/>
      </top>
      <bottom style="thin">
        <color auto="1"/>
      </bottom>
      <diagonal/>
    </border>
    <border>
      <left style="thin">
        <color indexed="13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13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13"/>
      </top>
      <bottom style="thin">
        <color auto="1"/>
      </bottom>
      <diagonal/>
    </border>
    <border>
      <left/>
      <right style="thin">
        <color indexed="13"/>
      </right>
      <top style="thin">
        <color indexed="13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/>
    <xf numFmtId="0" fontId="5" fillId="0" borderId="2" applyNumberFormat="0" applyFill="0" applyBorder="0" applyProtection="0">
      <alignment vertical="top" wrapText="1"/>
    </xf>
  </cellStyleXfs>
  <cellXfs count="85">
    <xf numFmtId="0" fontId="0" fillId="0" borderId="0" xfId="0"/>
    <xf numFmtId="0" fontId="0" fillId="0" borderId="0" xfId="0" applyNumberFormat="1"/>
    <xf numFmtId="164" fontId="1" fillId="2" borderId="1" xfId="0" applyNumberFormat="1" applyFont="1" applyFill="1" applyBorder="1"/>
    <xf numFmtId="49" fontId="1" fillId="3" borderId="4" xfId="0" applyNumberFormat="1" applyFont="1" applyFill="1" applyBorder="1"/>
    <xf numFmtId="0" fontId="0" fillId="0" borderId="5" xfId="0" applyNumberFormat="1" applyBorder="1"/>
    <xf numFmtId="164" fontId="1" fillId="3" borderId="4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16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4" fontId="1" fillId="2" borderId="10" xfId="0" applyNumberFormat="1" applyFont="1" applyFill="1" applyBorder="1"/>
    <xf numFmtId="164" fontId="1" fillId="2" borderId="9" xfId="0" applyNumberFormat="1" applyFont="1" applyFill="1" applyBorder="1"/>
    <xf numFmtId="164" fontId="1" fillId="2" borderId="11" xfId="0" applyNumberFormat="1" applyFont="1" applyFill="1" applyBorder="1"/>
    <xf numFmtId="49" fontId="0" fillId="2" borderId="12" xfId="0" applyNumberFormat="1" applyFill="1" applyBorder="1"/>
    <xf numFmtId="3" fontId="0" fillId="2" borderId="5" xfId="0" applyNumberFormat="1" applyFill="1" applyBorder="1" applyAlignment="1">
      <alignment horizontal="right"/>
    </xf>
    <xf numFmtId="49" fontId="1" fillId="3" borderId="8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/>
    </xf>
    <xf numFmtId="49" fontId="0" fillId="2" borderId="3" xfId="0" applyNumberFormat="1" applyFill="1" applyBorder="1"/>
    <xf numFmtId="49" fontId="1" fillId="3" borderId="14" xfId="0" applyNumberFormat="1" applyFont="1" applyFill="1" applyBorder="1" applyAlignment="1">
      <alignment horizontal="center" vertical="top"/>
    </xf>
    <xf numFmtId="49" fontId="0" fillId="2" borderId="4" xfId="0" applyNumberFormat="1" applyFill="1" applyBorder="1"/>
    <xf numFmtId="49" fontId="1" fillId="3" borderId="8" xfId="0" applyNumberFormat="1" applyFont="1" applyFill="1" applyBorder="1" applyAlignment="1">
      <alignment horizontal="center" vertical="top" wrapText="1"/>
    </xf>
    <xf numFmtId="164" fontId="1" fillId="3" borderId="6" xfId="0" applyNumberFormat="1" applyFont="1" applyFill="1" applyBorder="1" applyAlignment="1">
      <alignment horizontal="center" vertical="top" wrapText="1"/>
    </xf>
    <xf numFmtId="164" fontId="0" fillId="2" borderId="7" xfId="0" applyNumberFormat="1" applyFill="1" applyBorder="1" applyAlignment="1">
      <alignment horizontal="left" vertical="top"/>
    </xf>
    <xf numFmtId="164" fontId="0" fillId="2" borderId="5" xfId="0" applyNumberForma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3" fontId="4" fillId="2" borderId="5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 vertical="top" wrapText="1"/>
    </xf>
    <xf numFmtId="49" fontId="1" fillId="4" borderId="8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0" fontId="0" fillId="0" borderId="1" xfId="0" applyNumberFormat="1" applyBorder="1"/>
    <xf numFmtId="49" fontId="2" fillId="0" borderId="5" xfId="0" applyNumberFormat="1" applyFont="1" applyFill="1" applyBorder="1" applyAlignment="1">
      <alignment horizontal="right" vertical="top"/>
    </xf>
    <xf numFmtId="3" fontId="0" fillId="0" borderId="5" xfId="0" applyNumberFormat="1" applyFill="1" applyBorder="1" applyAlignment="1">
      <alignment horizontal="right" vertical="top"/>
    </xf>
    <xf numFmtId="3" fontId="0" fillId="0" borderId="5" xfId="0" applyNumberFormat="1" applyFill="1" applyBorder="1" applyAlignment="1">
      <alignment horizontal="right" vertical="top" wrapText="1"/>
    </xf>
    <xf numFmtId="164" fontId="0" fillId="2" borderId="5" xfId="0" applyNumberFormat="1" applyFill="1" applyBorder="1" applyAlignment="1">
      <alignment horizontal="right" vertical="top"/>
    </xf>
    <xf numFmtId="164" fontId="7" fillId="2" borderId="5" xfId="0" applyNumberFormat="1" applyFont="1" applyFill="1" applyBorder="1" applyAlignment="1">
      <alignment horizontal="right" vertical="top"/>
    </xf>
    <xf numFmtId="3" fontId="0" fillId="0" borderId="5" xfId="0" applyNumberFormat="1" applyBorder="1" applyAlignment="1">
      <alignment horizontal="right" vertical="top"/>
    </xf>
    <xf numFmtId="49" fontId="2" fillId="0" borderId="5" xfId="0" applyNumberFormat="1" applyFon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49" fontId="0" fillId="0" borderId="5" xfId="0" applyNumberForma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49" fontId="0" fillId="0" borderId="5" xfId="0" applyNumberFormat="1" applyFill="1" applyBorder="1" applyAlignment="1">
      <alignment horizontal="right" vertical="top" wrapText="1"/>
    </xf>
    <xf numFmtId="164" fontId="0" fillId="2" borderId="5" xfId="0" applyNumberFormat="1" applyFill="1" applyBorder="1" applyAlignment="1">
      <alignment horizontal="right" vertical="top" wrapText="1"/>
    </xf>
    <xf numFmtId="164" fontId="7" fillId="2" borderId="5" xfId="0" applyNumberFormat="1" applyFont="1" applyFill="1" applyBorder="1" applyAlignment="1">
      <alignment horizontal="right" vertical="top" wrapText="1"/>
    </xf>
    <xf numFmtId="164" fontId="6" fillId="2" borderId="5" xfId="0" applyNumberFormat="1" applyFont="1" applyFill="1" applyBorder="1" applyAlignment="1">
      <alignment horizontal="right" vertical="top" wrapText="1"/>
    </xf>
    <xf numFmtId="3" fontId="0" fillId="0" borderId="5" xfId="0" applyNumberFormat="1" applyBorder="1" applyAlignment="1">
      <alignment horizontal="right" vertical="top" wrapText="1"/>
    </xf>
    <xf numFmtId="49" fontId="2" fillId="0" borderId="5" xfId="0" applyNumberFormat="1" applyFont="1" applyFill="1" applyBorder="1" applyAlignment="1">
      <alignment horizontal="right" vertical="top" wrapText="1"/>
    </xf>
    <xf numFmtId="3" fontId="7" fillId="2" borderId="5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49" fontId="4" fillId="0" borderId="5" xfId="0" applyNumberFormat="1" applyFont="1" applyFill="1" applyBorder="1" applyAlignment="1">
      <alignment horizontal="righ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0" fillId="0" borderId="5" xfId="0" applyNumberFormat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49" fontId="1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 vertical="top" wrapText="1"/>
    </xf>
    <xf numFmtId="164" fontId="4" fillId="2" borderId="7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 vertical="top" wrapText="1"/>
    </xf>
    <xf numFmtId="49" fontId="7" fillId="3" borderId="8" xfId="0" applyNumberFormat="1" applyFont="1" applyFill="1" applyBorder="1" applyAlignment="1">
      <alignment horizontal="center" vertical="top"/>
    </xf>
    <xf numFmtId="164" fontId="7" fillId="3" borderId="6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E805EA6D-2E7A-4939-AB93-EBF2F6E02EE2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8EAADB"/>
      <rgbColor rgb="FFBFBFBF"/>
      <rgbColor rgb="FFFF0000"/>
      <rgbColor rgb="FF2C477C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92F8-9AA7-4B88-B59B-DAD18523A79F}">
  <sheetPr>
    <pageSetUpPr fitToPage="1"/>
  </sheetPr>
  <dimension ref="A1:AH61"/>
  <sheetViews>
    <sheetView showGridLines="0" tabSelected="1" zoomScaleNormal="100" workbookViewId="0">
      <pane xSplit="1" ySplit="5" topLeftCell="B39" activePane="bottomRight" state="frozen"/>
      <selection pane="topRight" activeCell="B1" sqref="B1"/>
      <selection pane="bottomLeft" activeCell="A7" sqref="A7"/>
      <selection pane="bottomRight" activeCell="B35" sqref="B35"/>
    </sheetView>
  </sheetViews>
  <sheetFormatPr defaultColWidth="8.88671875" defaultRowHeight="14.4" customHeight="1"/>
  <cols>
    <col min="1" max="1" width="35.6640625" style="1" customWidth="1"/>
    <col min="2" max="2" width="11.6640625" style="1" customWidth="1"/>
    <col min="3" max="3" width="10.6640625" style="1" customWidth="1"/>
    <col min="4" max="4" width="3.6640625" style="1" customWidth="1"/>
    <col min="5" max="5" width="10.6640625" style="1" customWidth="1"/>
    <col min="6" max="7" width="3.6640625" style="1" customWidth="1"/>
    <col min="8" max="8" width="10.6640625" style="1" customWidth="1"/>
    <col min="9" max="10" width="3.6640625" style="1" customWidth="1"/>
    <col min="11" max="16384" width="8.88671875" style="1"/>
  </cols>
  <sheetData>
    <row r="1" spans="1:34" ht="13.5" customHeight="1">
      <c r="A1" s="9" t="s">
        <v>23</v>
      </c>
      <c r="B1" s="10"/>
      <c r="C1" s="10"/>
      <c r="D1" s="10"/>
      <c r="E1" s="10"/>
      <c r="F1" s="10"/>
      <c r="G1" s="8"/>
      <c r="H1" s="8"/>
      <c r="I1" s="8"/>
      <c r="J1" s="32"/>
    </row>
    <row r="2" spans="1:34" ht="13.5" customHeight="1">
      <c r="A2" s="11" t="s">
        <v>56</v>
      </c>
      <c r="B2" s="2"/>
      <c r="C2" s="2"/>
      <c r="D2" s="2"/>
      <c r="E2" s="2"/>
      <c r="F2" s="2"/>
      <c r="G2" s="7"/>
      <c r="H2" s="7"/>
      <c r="I2" s="7"/>
      <c r="J2" s="3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13.5" customHeight="1">
      <c r="A3" s="12"/>
      <c r="B3" s="16"/>
      <c r="C3" s="16"/>
      <c r="D3" s="16"/>
      <c r="E3" s="18"/>
      <c r="F3" s="18"/>
      <c r="G3" s="74"/>
      <c r="H3" s="74"/>
      <c r="I3" s="74"/>
      <c r="J3" s="7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3.5" customHeight="1">
      <c r="A4" s="3" t="s">
        <v>0</v>
      </c>
      <c r="B4" s="30" t="s">
        <v>1</v>
      </c>
      <c r="C4" s="17" t="s">
        <v>21</v>
      </c>
      <c r="D4" s="14"/>
      <c r="E4" s="19" t="s">
        <v>17</v>
      </c>
      <c r="F4" s="14"/>
      <c r="G4" s="14"/>
      <c r="H4" s="83" t="s">
        <v>1</v>
      </c>
      <c r="I4" s="14"/>
      <c r="J4" s="2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05" customHeight="1">
      <c r="A5" s="15"/>
      <c r="B5" s="31" t="s">
        <v>8</v>
      </c>
      <c r="C5" s="5" t="s">
        <v>22</v>
      </c>
      <c r="D5" s="6"/>
      <c r="E5" s="20" t="s">
        <v>1</v>
      </c>
      <c r="F5" s="6"/>
      <c r="G5" s="6"/>
      <c r="H5" s="84" t="s">
        <v>58</v>
      </c>
      <c r="I5" s="6"/>
      <c r="J5" s="2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3.95" customHeight="1">
      <c r="A6" s="21"/>
      <c r="B6" s="22"/>
      <c r="C6" s="22"/>
      <c r="D6" s="22"/>
      <c r="E6" s="22"/>
      <c r="F6" s="22"/>
      <c r="G6" s="23"/>
      <c r="H6" s="23" t="s">
        <v>7</v>
      </c>
      <c r="I6" s="24"/>
      <c r="J6" s="2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>
      <c r="A7" s="33" t="s">
        <v>43</v>
      </c>
      <c r="B7" s="34">
        <v>26520</v>
      </c>
      <c r="C7" s="35">
        <v>24235</v>
      </c>
      <c r="D7" s="36"/>
      <c r="E7" s="78">
        <v>24630</v>
      </c>
      <c r="F7" s="36"/>
      <c r="G7" s="38"/>
      <c r="H7" s="37">
        <v>24630</v>
      </c>
      <c r="I7" s="38"/>
      <c r="J7" s="3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3.5" customHeight="1">
      <c r="A8" s="39" t="s">
        <v>19</v>
      </c>
      <c r="B8" s="40">
        <v>0</v>
      </c>
      <c r="C8" s="35">
        <v>0</v>
      </c>
      <c r="D8" s="41"/>
      <c r="E8" s="76">
        <v>3586</v>
      </c>
      <c r="F8" s="41"/>
      <c r="G8" s="44"/>
      <c r="H8" s="42">
        <v>3586</v>
      </c>
      <c r="I8" s="44"/>
      <c r="J8" s="4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3.5" customHeight="1">
      <c r="A9" s="39" t="s">
        <v>24</v>
      </c>
      <c r="B9" s="40">
        <v>450</v>
      </c>
      <c r="C9" s="35">
        <v>450</v>
      </c>
      <c r="D9" s="41"/>
      <c r="E9" s="76">
        <v>450</v>
      </c>
      <c r="F9" s="41"/>
      <c r="G9" s="44"/>
      <c r="H9" s="42">
        <v>450</v>
      </c>
      <c r="I9" s="44"/>
      <c r="J9" s="4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3.5" customHeight="1">
      <c r="A10" s="45" t="s">
        <v>42</v>
      </c>
      <c r="B10" s="40">
        <v>150</v>
      </c>
      <c r="C10" s="35">
        <v>200</v>
      </c>
      <c r="D10" s="41"/>
      <c r="E10" s="76">
        <v>188</v>
      </c>
      <c r="F10" s="41"/>
      <c r="G10" s="40"/>
      <c r="H10" s="42">
        <v>188</v>
      </c>
      <c r="I10" s="40"/>
      <c r="J10" s="4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3.5" customHeight="1">
      <c r="A11" s="39" t="s">
        <v>18</v>
      </c>
      <c r="B11" s="40">
        <v>3384</v>
      </c>
      <c r="C11" s="35">
        <v>4112</v>
      </c>
      <c r="D11" s="41"/>
      <c r="E11" s="76">
        <v>4112</v>
      </c>
      <c r="F11" s="41"/>
      <c r="G11" s="44"/>
      <c r="H11" s="42">
        <v>4112</v>
      </c>
      <c r="I11" s="44"/>
      <c r="J11" s="4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3.5" customHeight="1">
      <c r="A12" s="45" t="s">
        <v>25</v>
      </c>
      <c r="B12" s="40">
        <v>300</v>
      </c>
      <c r="C12" s="35">
        <v>300</v>
      </c>
      <c r="D12" s="41"/>
      <c r="E12" s="76">
        <v>200</v>
      </c>
      <c r="F12" s="41"/>
      <c r="G12" s="40"/>
      <c r="H12" s="42">
        <v>200</v>
      </c>
      <c r="I12" s="40"/>
      <c r="J12" s="4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3.5" customHeight="1">
      <c r="A13" s="45" t="s">
        <v>26</v>
      </c>
      <c r="B13" s="40">
        <v>200</v>
      </c>
      <c r="C13" s="35">
        <v>200</v>
      </c>
      <c r="D13" s="41"/>
      <c r="E13" s="28">
        <v>0</v>
      </c>
      <c r="F13" s="41"/>
      <c r="G13" s="40"/>
      <c r="H13" s="46">
        <v>0</v>
      </c>
      <c r="I13" s="40"/>
      <c r="J13" s="4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3.5" customHeight="1">
      <c r="A14" s="45" t="s">
        <v>34</v>
      </c>
      <c r="B14" s="40">
        <v>3500</v>
      </c>
      <c r="C14" s="35">
        <v>3500</v>
      </c>
      <c r="D14" s="41"/>
      <c r="E14" s="28">
        <v>3600</v>
      </c>
      <c r="F14" s="41"/>
      <c r="G14" s="44"/>
      <c r="H14" s="46">
        <v>3600</v>
      </c>
      <c r="I14" s="44"/>
      <c r="J14" s="4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3.5" customHeight="1">
      <c r="A15" s="45" t="s">
        <v>35</v>
      </c>
      <c r="B15" s="40">
        <v>2000</v>
      </c>
      <c r="C15" s="47">
        <v>2500</v>
      </c>
      <c r="D15" s="41"/>
      <c r="E15" s="28">
        <v>2600</v>
      </c>
      <c r="F15" s="41"/>
      <c r="G15" s="48" t="s">
        <v>7</v>
      </c>
      <c r="H15" s="46">
        <v>2600</v>
      </c>
      <c r="I15" s="48"/>
      <c r="J15" s="4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3.5" customHeight="1">
      <c r="A16" s="45" t="s">
        <v>30</v>
      </c>
      <c r="B16" s="40">
        <v>700</v>
      </c>
      <c r="C16" s="35">
        <v>750</v>
      </c>
      <c r="D16" s="41"/>
      <c r="E16" s="76">
        <v>1500</v>
      </c>
      <c r="F16" s="41"/>
      <c r="G16" s="49" t="s">
        <v>7</v>
      </c>
      <c r="H16" s="42">
        <v>1500</v>
      </c>
      <c r="I16" s="44"/>
      <c r="J16" s="4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3.5" customHeight="1">
      <c r="A17" s="45" t="s">
        <v>2</v>
      </c>
      <c r="B17" s="40">
        <v>0</v>
      </c>
      <c r="C17" s="35">
        <v>0</v>
      </c>
      <c r="D17" s="41"/>
      <c r="E17" s="76">
        <v>500</v>
      </c>
      <c r="F17" s="50"/>
      <c r="G17" s="44"/>
      <c r="H17" s="42">
        <v>500</v>
      </c>
      <c r="I17" s="44"/>
      <c r="J17" s="4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3.5" customHeight="1">
      <c r="A18" s="39" t="s">
        <v>47</v>
      </c>
      <c r="B18" s="40">
        <v>5000</v>
      </c>
      <c r="C18" s="35">
        <v>3500</v>
      </c>
      <c r="D18" s="41"/>
      <c r="E18" s="79">
        <v>4250</v>
      </c>
      <c r="F18" s="41"/>
      <c r="G18" s="40"/>
      <c r="H18" s="42">
        <v>4000</v>
      </c>
      <c r="I18" s="40"/>
      <c r="J18" s="4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3.5" customHeight="1">
      <c r="A19" s="39" t="s">
        <v>48</v>
      </c>
      <c r="B19" s="40">
        <v>1600</v>
      </c>
      <c r="C19" s="35">
        <v>400</v>
      </c>
      <c r="D19" s="41"/>
      <c r="E19" s="76">
        <v>1650</v>
      </c>
      <c r="F19" s="41"/>
      <c r="G19" s="40"/>
      <c r="H19" s="42">
        <v>1650</v>
      </c>
      <c r="I19" s="40"/>
      <c r="J19" s="4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3.5" customHeight="1">
      <c r="A20" s="39" t="s">
        <v>51</v>
      </c>
      <c r="B20" s="40">
        <v>575</v>
      </c>
      <c r="C20" s="35">
        <v>575</v>
      </c>
      <c r="D20" s="41"/>
      <c r="E20" s="76">
        <v>900</v>
      </c>
      <c r="F20" s="41"/>
      <c r="G20" s="40"/>
      <c r="H20" s="42">
        <v>900</v>
      </c>
      <c r="I20" s="40"/>
      <c r="J20" s="4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3.5" customHeight="1">
      <c r="A21" s="45" t="s">
        <v>29</v>
      </c>
      <c r="B21" s="40">
        <v>1250</v>
      </c>
      <c r="C21" s="35">
        <v>1250</v>
      </c>
      <c r="D21" s="41"/>
      <c r="E21" s="76">
        <v>1500</v>
      </c>
      <c r="F21" s="41"/>
      <c r="G21" s="49" t="s">
        <v>7</v>
      </c>
      <c r="H21" s="42">
        <v>1500</v>
      </c>
      <c r="I21" s="44"/>
      <c r="J21" s="4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3.5" customHeight="1">
      <c r="A22" s="45" t="s">
        <v>3</v>
      </c>
      <c r="B22" s="40">
        <v>250</v>
      </c>
      <c r="C22" s="35">
        <v>240</v>
      </c>
      <c r="D22" s="41"/>
      <c r="E22" s="76">
        <v>300</v>
      </c>
      <c r="F22" s="41"/>
      <c r="G22" s="44"/>
      <c r="H22" s="42">
        <v>300</v>
      </c>
      <c r="I22" s="44"/>
      <c r="J22" s="4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>
      <c r="A23" s="51" t="s">
        <v>27</v>
      </c>
      <c r="B23" s="35">
        <v>1500</v>
      </c>
      <c r="C23" s="35">
        <v>1000</v>
      </c>
      <c r="D23" s="52"/>
      <c r="E23" s="80">
        <v>1900</v>
      </c>
      <c r="F23" s="52"/>
      <c r="G23" s="55"/>
      <c r="H23" s="53">
        <v>1900</v>
      </c>
      <c r="I23" s="55"/>
      <c r="J23" s="5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3.5" customHeight="1">
      <c r="A24" s="39" t="s">
        <v>55</v>
      </c>
      <c r="B24" s="40">
        <v>0</v>
      </c>
      <c r="C24" s="47">
        <v>0</v>
      </c>
      <c r="D24" s="41"/>
      <c r="E24" s="59">
        <v>400</v>
      </c>
      <c r="F24" s="41"/>
      <c r="G24" s="49"/>
      <c r="H24" s="46">
        <v>400</v>
      </c>
      <c r="I24" s="44"/>
      <c r="J24" s="4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3.5" customHeight="1">
      <c r="A25" s="45" t="s">
        <v>33</v>
      </c>
      <c r="B25" s="40">
        <v>3000</v>
      </c>
      <c r="C25" s="35">
        <v>3000</v>
      </c>
      <c r="D25" s="41"/>
      <c r="E25" s="28">
        <v>1000</v>
      </c>
      <c r="F25" s="41"/>
      <c r="G25" s="44"/>
      <c r="H25" s="46">
        <v>1000</v>
      </c>
      <c r="I25" s="44"/>
      <c r="J25" s="4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3.5" customHeight="1">
      <c r="A26" s="45" t="s">
        <v>40</v>
      </c>
      <c r="B26" s="40">
        <v>1535</v>
      </c>
      <c r="C26" s="35">
        <v>1600</v>
      </c>
      <c r="D26" s="41"/>
      <c r="E26" s="76">
        <v>1700</v>
      </c>
      <c r="F26" s="41"/>
      <c r="G26" s="44"/>
      <c r="H26" s="42">
        <v>1700</v>
      </c>
      <c r="I26" s="44"/>
      <c r="J26" s="4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3.5" customHeight="1">
      <c r="A27" s="45" t="s">
        <v>41</v>
      </c>
      <c r="B27" s="40">
        <v>1000</v>
      </c>
      <c r="C27" s="35">
        <v>1000</v>
      </c>
      <c r="D27" s="41"/>
      <c r="E27" s="76">
        <v>1200</v>
      </c>
      <c r="F27" s="41"/>
      <c r="G27" s="44"/>
      <c r="H27" s="42">
        <v>1200</v>
      </c>
      <c r="I27" s="44"/>
      <c r="J27" s="4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3.5" customHeight="1">
      <c r="A28" s="45" t="s">
        <v>4</v>
      </c>
      <c r="B28" s="40">
        <v>0</v>
      </c>
      <c r="C28" s="35">
        <v>0</v>
      </c>
      <c r="D28" s="41"/>
      <c r="E28" s="28">
        <v>0</v>
      </c>
      <c r="F28" s="41" t="s">
        <v>7</v>
      </c>
      <c r="G28" s="40"/>
      <c r="H28" s="46">
        <v>0</v>
      </c>
      <c r="I28" s="40"/>
      <c r="J28" s="4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3.5" customHeight="1">
      <c r="A29" s="39" t="s">
        <v>44</v>
      </c>
      <c r="B29" s="40">
        <v>0</v>
      </c>
      <c r="C29" s="35">
        <v>750</v>
      </c>
      <c r="D29" s="41"/>
      <c r="E29" s="28">
        <v>1000</v>
      </c>
      <c r="F29" s="41"/>
      <c r="G29" s="44"/>
      <c r="H29" s="46">
        <v>1000</v>
      </c>
      <c r="I29" s="44"/>
      <c r="J29" s="4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3.5" customHeight="1">
      <c r="A30" s="45" t="s">
        <v>5</v>
      </c>
      <c r="B30" s="40">
        <v>3500</v>
      </c>
      <c r="C30" s="35">
        <v>4406</v>
      </c>
      <c r="D30" s="41"/>
      <c r="E30" s="28">
        <v>5067</v>
      </c>
      <c r="F30" s="41"/>
      <c r="G30" s="44"/>
      <c r="H30" s="46">
        <v>5067</v>
      </c>
      <c r="I30" s="44"/>
      <c r="J30" s="4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>
      <c r="A31" s="56" t="s">
        <v>31</v>
      </c>
      <c r="B31" s="35">
        <v>2324</v>
      </c>
      <c r="C31" s="35">
        <v>2000</v>
      </c>
      <c r="D31" s="52"/>
      <c r="E31" s="29">
        <v>5500</v>
      </c>
      <c r="F31" s="52"/>
      <c r="G31" s="55"/>
      <c r="H31" s="57">
        <v>5500</v>
      </c>
      <c r="I31" s="55"/>
      <c r="J31" s="4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>
      <c r="A32" s="56" t="s">
        <v>53</v>
      </c>
      <c r="B32" s="35">
        <v>1500</v>
      </c>
      <c r="C32" s="35">
        <v>2000</v>
      </c>
      <c r="D32" s="52"/>
      <c r="E32" s="29">
        <v>0</v>
      </c>
      <c r="F32" s="52"/>
      <c r="G32" s="55"/>
      <c r="H32" s="57">
        <v>0</v>
      </c>
      <c r="I32" s="55"/>
      <c r="J32" s="4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3.5" customHeight="1">
      <c r="A33" s="45" t="s">
        <v>32</v>
      </c>
      <c r="B33" s="40">
        <v>0</v>
      </c>
      <c r="C33" s="35">
        <v>1000</v>
      </c>
      <c r="D33" s="41"/>
      <c r="E33" s="76">
        <v>1000</v>
      </c>
      <c r="F33" s="41"/>
      <c r="G33" s="44"/>
      <c r="H33" s="42">
        <v>1000</v>
      </c>
      <c r="I33" s="44"/>
      <c r="J33" s="4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3.5" customHeight="1">
      <c r="A34" s="39" t="s">
        <v>49</v>
      </c>
      <c r="B34" s="40">
        <v>5000</v>
      </c>
      <c r="C34" s="35">
        <v>5000</v>
      </c>
      <c r="D34" s="41"/>
      <c r="E34" s="79">
        <v>5000</v>
      </c>
      <c r="F34" s="41"/>
      <c r="G34" s="40"/>
      <c r="H34" s="73">
        <v>3000</v>
      </c>
      <c r="I34" s="40"/>
      <c r="J34" s="4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3.5" customHeight="1">
      <c r="A35" s="39" t="s">
        <v>50</v>
      </c>
      <c r="B35" s="40">
        <f>SUM(C45:C46)</f>
        <v>91976</v>
      </c>
      <c r="C35" s="35">
        <v>0</v>
      </c>
      <c r="D35" s="41"/>
      <c r="E35" s="59">
        <v>0</v>
      </c>
      <c r="F35" s="41"/>
      <c r="G35" s="44"/>
      <c r="H35" s="46">
        <v>0</v>
      </c>
      <c r="I35" s="44"/>
      <c r="J35" s="4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3.5" customHeight="1">
      <c r="A36" s="39" t="s">
        <v>45</v>
      </c>
      <c r="B36" s="40">
        <v>400</v>
      </c>
      <c r="C36" s="35">
        <v>100</v>
      </c>
      <c r="D36" s="41"/>
      <c r="E36" s="79">
        <v>100</v>
      </c>
      <c r="F36" s="41"/>
      <c r="G36" s="44"/>
      <c r="H36" s="42">
        <v>100</v>
      </c>
      <c r="I36" s="44"/>
      <c r="J36" s="4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3.5" customHeight="1">
      <c r="A37" s="39" t="s">
        <v>36</v>
      </c>
      <c r="B37" s="40">
        <v>13500</v>
      </c>
      <c r="C37" s="35">
        <v>14000</v>
      </c>
      <c r="D37" s="41"/>
      <c r="E37" s="79">
        <v>14000</v>
      </c>
      <c r="F37" s="41"/>
      <c r="G37" s="40"/>
      <c r="H37" s="42">
        <v>14000</v>
      </c>
      <c r="I37" s="40"/>
      <c r="J37" s="4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3.5" customHeight="1">
      <c r="A38" s="39" t="s">
        <v>46</v>
      </c>
      <c r="B38" s="40">
        <v>2000</v>
      </c>
      <c r="C38" s="35">
        <v>4000</v>
      </c>
      <c r="D38" s="41"/>
      <c r="E38" s="79">
        <v>1000</v>
      </c>
      <c r="F38" s="41"/>
      <c r="G38" s="40"/>
      <c r="H38" s="42">
        <v>1000</v>
      </c>
      <c r="I38" s="40"/>
      <c r="J38" s="4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3.5" customHeight="1">
      <c r="A39" s="39" t="s">
        <v>28</v>
      </c>
      <c r="B39" s="40">
        <v>2500</v>
      </c>
      <c r="C39" s="35">
        <v>2500</v>
      </c>
      <c r="D39" s="41"/>
      <c r="E39" s="79">
        <v>1500</v>
      </c>
      <c r="F39" s="41"/>
      <c r="G39" s="40"/>
      <c r="H39" s="73">
        <v>750</v>
      </c>
      <c r="I39" s="40"/>
      <c r="J39" s="4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3.5" customHeight="1">
      <c r="A40" s="58" t="s">
        <v>38</v>
      </c>
      <c r="B40" s="59">
        <v>2500</v>
      </c>
      <c r="C40" s="35">
        <v>2500</v>
      </c>
      <c r="D40" s="43"/>
      <c r="E40" s="59">
        <v>2500</v>
      </c>
      <c r="F40" s="43"/>
      <c r="G40" s="60"/>
      <c r="H40" s="46">
        <v>2000</v>
      </c>
      <c r="I40" s="60"/>
      <c r="J40" s="4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>
      <c r="A41" s="61" t="s">
        <v>39</v>
      </c>
      <c r="B41" s="62">
        <v>4750</v>
      </c>
      <c r="C41" s="35">
        <v>3100</v>
      </c>
      <c r="D41" s="54"/>
      <c r="E41" s="29">
        <v>5500</v>
      </c>
      <c r="F41" s="54"/>
      <c r="G41" s="63"/>
      <c r="H41" s="57">
        <v>5500</v>
      </c>
      <c r="I41" s="63"/>
      <c r="J41" s="5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>
      <c r="A42" s="61" t="s">
        <v>52</v>
      </c>
      <c r="B42" s="62">
        <v>0</v>
      </c>
      <c r="C42" s="35">
        <v>0</v>
      </c>
      <c r="D42" s="54"/>
      <c r="E42" s="29">
        <v>0</v>
      </c>
      <c r="F42" s="54"/>
      <c r="G42" s="82"/>
      <c r="H42" s="82">
        <v>5500</v>
      </c>
      <c r="I42" s="82"/>
      <c r="J42" s="5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3.5" customHeight="1">
      <c r="A43" s="39" t="s">
        <v>37</v>
      </c>
      <c r="B43" s="40">
        <v>0</v>
      </c>
      <c r="C43" s="40">
        <v>250</v>
      </c>
      <c r="D43" s="41"/>
      <c r="E43" s="28">
        <v>250</v>
      </c>
      <c r="F43" s="41"/>
      <c r="G43" s="44"/>
      <c r="H43" s="46">
        <v>250</v>
      </c>
      <c r="I43" s="44"/>
      <c r="J43" s="4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3.5" customHeight="1">
      <c r="A44" s="45"/>
      <c r="B44" s="41"/>
      <c r="C44" s="41"/>
      <c r="D44" s="41"/>
      <c r="E44" s="76"/>
      <c r="F44" s="41"/>
      <c r="G44" s="44"/>
      <c r="H44" s="41"/>
      <c r="I44" s="44"/>
      <c r="J44" s="4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3.5" customHeight="1">
      <c r="A45" s="65" t="s">
        <v>15</v>
      </c>
      <c r="B45" s="66">
        <f>SUM(B7:B43)</f>
        <v>182864</v>
      </c>
      <c r="C45" s="66">
        <f>SUM(C7:C43)</f>
        <v>90418</v>
      </c>
      <c r="D45" s="66"/>
      <c r="E45" s="68">
        <f>SUM(E7:E43)</f>
        <v>98583</v>
      </c>
      <c r="F45" s="66"/>
      <c r="G45" s="66" t="s">
        <v>7</v>
      </c>
      <c r="H45" s="66">
        <f>SUM(H7:H43)</f>
        <v>100583</v>
      </c>
      <c r="I45" s="66" t="s">
        <v>7</v>
      </c>
      <c r="J45" s="67" t="s">
        <v>7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3.5" customHeight="1">
      <c r="A46" s="68" t="s">
        <v>57</v>
      </c>
      <c r="B46" s="66"/>
      <c r="C46" s="66">
        <v>1558</v>
      </c>
      <c r="D46" s="66"/>
      <c r="E46" s="28"/>
      <c r="F46" s="66"/>
      <c r="G46" s="70"/>
      <c r="H46" s="70"/>
      <c r="I46" s="70"/>
      <c r="J46" s="6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3.5" customHeight="1">
      <c r="A47" s="66" t="s">
        <v>20</v>
      </c>
      <c r="B47" s="66"/>
      <c r="C47" s="66">
        <f>SUM(C45+C46)</f>
        <v>91976</v>
      </c>
      <c r="D47" s="66"/>
      <c r="E47" s="28"/>
      <c r="F47" s="66"/>
      <c r="G47" s="67"/>
      <c r="H47" s="66">
        <f>SUM(H45-H46)</f>
        <v>100583</v>
      </c>
      <c r="I47" s="67"/>
      <c r="J47" s="6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3.5" customHeight="1">
      <c r="A48" s="66"/>
      <c r="B48" s="66"/>
      <c r="C48" s="66"/>
      <c r="D48" s="66"/>
      <c r="E48" s="28"/>
      <c r="F48" s="66"/>
      <c r="G48" s="67"/>
      <c r="H48" s="67"/>
      <c r="I48" s="67"/>
      <c r="J48" s="6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3.5" customHeight="1">
      <c r="A49" s="41"/>
      <c r="B49" s="66"/>
      <c r="C49" s="66"/>
      <c r="D49" s="66"/>
      <c r="E49" s="76"/>
      <c r="F49" s="66"/>
      <c r="G49" s="67"/>
      <c r="H49" s="67"/>
      <c r="I49" s="67"/>
      <c r="J49" s="6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3.5" customHeight="1">
      <c r="A50" s="50" t="s">
        <v>6</v>
      </c>
      <c r="B50" s="48">
        <v>80577</v>
      </c>
      <c r="C50" s="48">
        <v>80786</v>
      </c>
      <c r="D50" s="67"/>
      <c r="E50" s="28">
        <v>80786</v>
      </c>
      <c r="F50" s="67"/>
      <c r="G50" s="48"/>
      <c r="H50" s="46">
        <v>87983</v>
      </c>
      <c r="I50" s="48"/>
      <c r="J50" s="6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3.5" customHeight="1">
      <c r="A51" s="50" t="s">
        <v>9</v>
      </c>
      <c r="B51" s="67"/>
      <c r="C51" s="48">
        <v>1160</v>
      </c>
      <c r="D51" s="67"/>
      <c r="E51" s="28">
        <v>1100</v>
      </c>
      <c r="F51" s="67"/>
      <c r="G51" s="48"/>
      <c r="H51" s="46">
        <v>1100</v>
      </c>
      <c r="I51" s="48"/>
      <c r="J51" s="6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3.5" customHeight="1">
      <c r="A52" s="50" t="s">
        <v>10</v>
      </c>
      <c r="B52" s="67"/>
      <c r="C52" s="48"/>
      <c r="D52" s="67"/>
      <c r="E52" s="28">
        <v>0</v>
      </c>
      <c r="F52" s="67"/>
      <c r="G52" s="48"/>
      <c r="H52" s="46"/>
      <c r="I52" s="48"/>
      <c r="J52" s="6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3.5" customHeight="1">
      <c r="A53" s="50" t="s">
        <v>11</v>
      </c>
      <c r="B53" s="67"/>
      <c r="C53" s="48">
        <v>3951</v>
      </c>
      <c r="D53" s="67"/>
      <c r="E53" s="28">
        <v>1500</v>
      </c>
      <c r="F53" s="67"/>
      <c r="G53" s="48"/>
      <c r="H53" s="46">
        <v>1500</v>
      </c>
      <c r="I53" s="48"/>
      <c r="J53" s="6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3.5" customHeight="1">
      <c r="A54" s="50" t="s">
        <v>12</v>
      </c>
      <c r="B54" s="67"/>
      <c r="C54" s="48">
        <v>0</v>
      </c>
      <c r="D54" s="67"/>
      <c r="E54" s="28">
        <v>0</v>
      </c>
      <c r="F54" s="67"/>
      <c r="G54" s="48"/>
      <c r="H54" s="46">
        <v>0</v>
      </c>
      <c r="I54" s="48"/>
      <c r="J54" s="6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3.5" customHeight="1">
      <c r="A55" s="50" t="s">
        <v>13</v>
      </c>
      <c r="B55" s="67"/>
      <c r="C55" s="48">
        <v>0</v>
      </c>
      <c r="D55" s="67"/>
      <c r="E55" s="28">
        <v>0</v>
      </c>
      <c r="F55" s="67"/>
      <c r="G55" s="48"/>
      <c r="H55" s="46">
        <v>0</v>
      </c>
      <c r="I55" s="48"/>
      <c r="J55" s="6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3.5" customHeight="1">
      <c r="A56" s="50" t="s">
        <v>14</v>
      </c>
      <c r="B56" s="13"/>
      <c r="C56" s="48"/>
      <c r="D56" s="67"/>
      <c r="E56" s="28">
        <v>0</v>
      </c>
      <c r="F56" s="67"/>
      <c r="G56" s="48"/>
      <c r="H56" s="46">
        <v>0</v>
      </c>
      <c r="I56" s="48"/>
      <c r="J56" s="6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3.5" customHeight="1">
      <c r="A57" s="50" t="s">
        <v>54</v>
      </c>
      <c r="B57" s="13"/>
      <c r="C57" s="48">
        <v>6079</v>
      </c>
      <c r="D57" s="67"/>
      <c r="E57" s="28">
        <v>14601</v>
      </c>
      <c r="F57" s="67"/>
      <c r="G57" s="48"/>
      <c r="H57" s="46">
        <v>10000</v>
      </c>
      <c r="I57" s="48"/>
      <c r="J57" s="6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3.5" customHeight="1">
      <c r="A58" s="71"/>
      <c r="B58" s="71"/>
      <c r="C58" s="39"/>
      <c r="D58" s="71"/>
      <c r="E58" s="58"/>
      <c r="F58" s="71"/>
      <c r="G58" s="72"/>
      <c r="H58" s="72"/>
      <c r="I58" s="72"/>
      <c r="J58" s="6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3.5" customHeight="1">
      <c r="A59" s="66" t="s">
        <v>16</v>
      </c>
      <c r="B59" s="69">
        <f t="shared" ref="B59:C59" si="0">SUM(B50:B57)</f>
        <v>80577</v>
      </c>
      <c r="C59" s="69">
        <f t="shared" si="0"/>
        <v>91976</v>
      </c>
      <c r="D59" s="41"/>
      <c r="E59" s="77">
        <f>SUM(E50:E57)</f>
        <v>97987</v>
      </c>
      <c r="F59" s="41"/>
      <c r="G59" s="67"/>
      <c r="H59" s="69">
        <f>SUM(H50:H57)</f>
        <v>100583</v>
      </c>
      <c r="I59" s="67"/>
      <c r="J59" s="6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3.5" customHeight="1">
      <c r="A60" s="66"/>
      <c r="B60" s="69"/>
      <c r="C60" s="69"/>
      <c r="D60" s="41"/>
      <c r="E60" s="81"/>
      <c r="F60" s="41"/>
      <c r="G60" s="67"/>
      <c r="H60" s="67"/>
      <c r="I60" s="67"/>
      <c r="J60" s="6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3.5" customHeight="1">
      <c r="A61" s="66"/>
      <c r="B61" s="69"/>
      <c r="C61" s="69"/>
      <c r="D61" s="41"/>
      <c r="E61" s="81"/>
      <c r="F61" s="41"/>
      <c r="G61" s="67"/>
      <c r="H61" s="67"/>
      <c r="I61" s="67"/>
      <c r="J61" s="6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</sheetData>
  <mergeCells count="1">
    <mergeCell ref="G3:J3"/>
  </mergeCells>
  <pageMargins left="0.7" right="0.7" top="0.75" bottom="0.75" header="0.3" footer="0.3"/>
  <pageSetup paperSize="8" scale="58" orientation="landscape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26F790F22B64CB9BD51EFA90D03FD" ma:contentTypeVersion="17" ma:contentTypeDescription="Create a new document." ma:contentTypeScope="" ma:versionID="9233bbb713ddbe79950483a17c6629e6">
  <xsd:schema xmlns:xsd="http://www.w3.org/2001/XMLSchema" xmlns:xs="http://www.w3.org/2001/XMLSchema" xmlns:p="http://schemas.microsoft.com/office/2006/metadata/properties" xmlns:ns2="38665230-1148-4ec6-83a4-708f35ac05ad" xmlns:ns3="00e3b232-d680-4794-b3db-a4cef292a4cf" targetNamespace="http://schemas.microsoft.com/office/2006/metadata/properties" ma:root="true" ma:fieldsID="2951531e9f01ccfe1f415448502b1207" ns2:_="" ns3:_="">
    <xsd:import namespace="38665230-1148-4ec6-83a4-708f35ac05ad"/>
    <xsd:import namespace="00e3b232-d680-4794-b3db-a4cef292a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65230-1148-4ec6-83a4-708f35ac0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6e8f7ef-b3a7-4573-87c0-adbbeaa3e5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3b232-d680-4794-b3db-a4cef292a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37ab09-6f2d-43eb-9dbd-815653f35539}" ma:internalName="TaxCatchAll" ma:showField="CatchAllData" ma:web="00e3b232-d680-4794-b3db-a4cef292a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65230-1148-4ec6-83a4-708f35ac05ad">
      <Terms xmlns="http://schemas.microsoft.com/office/infopath/2007/PartnerControls"/>
    </lcf76f155ced4ddcb4097134ff3c332f>
    <TaxCatchAll xmlns="00e3b232-d680-4794-b3db-a4cef292a4cf" xsi:nil="true"/>
  </documentManagement>
</p:properties>
</file>

<file path=customXml/itemProps1.xml><?xml version="1.0" encoding="utf-8"?>
<ds:datastoreItem xmlns:ds="http://schemas.openxmlformats.org/officeDocument/2006/customXml" ds:itemID="{99C9CDD2-5AB9-4CA1-9D06-9D5439D1C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65230-1148-4ec6-83a4-708f35ac05ad"/>
    <ds:schemaRef ds:uri="00e3b232-d680-4794-b3db-a4cef292a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A0E2B-4E95-4B86-92B2-D750F84EF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955958-AC7D-4D4D-B654-328EE8F378A0}">
  <ds:schemaRefs>
    <ds:schemaRef ds:uri="http://schemas.microsoft.com/office/2006/metadata/properties"/>
    <ds:schemaRef ds:uri="http://schemas.microsoft.com/office/infopath/2007/PartnerControls"/>
    <ds:schemaRef ds:uri="38665230-1148-4ec6-83a4-708f35ac05ad"/>
    <ds:schemaRef ds:uri="00e3b232-d680-4794-b3db-a4cef292a4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202627</vt:lpstr>
      <vt:lpstr>'Budget 202627'!Print_Area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Sharon Swift (Clerk)</cp:lastModifiedBy>
  <cp:lastPrinted>2026-01-26T14:03:59Z</cp:lastPrinted>
  <dcterms:created xsi:type="dcterms:W3CDTF">2023-12-19T01:56:04Z</dcterms:created>
  <dcterms:modified xsi:type="dcterms:W3CDTF">2026-04-14T12:21:09Z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0x0101006FA26F790F22B64CB9BD51EFA90D03FD</vt:lpwstr>
  </property>
  <property fmtid="{D5CDD505-2E9C-101B-9397-08002B2CF9AE}" pid="3" name="MediaServiceImageTags">
    <vt:lpwstr/>
  </property>
</Properties>
</file>